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b\Desktop\March 2020\"/>
    </mc:Choice>
  </mc:AlternateContent>
  <bookViews>
    <workbookView xWindow="0" yWindow="0" windowWidth="28800" windowHeight="11445"/>
  </bookViews>
  <sheets>
    <sheet name="CashFlow direct method" sheetId="6" r:id="rId1"/>
  </sheets>
  <externalReferences>
    <externalReference r:id="rId2"/>
    <externalReference r:id="rId3"/>
  </externalReferences>
  <definedNames>
    <definedName name="CFADS_delta">[1]Macro!$H$71</definedName>
    <definedName name="Equity_IRR">[1]Input!$F$239</definedName>
    <definedName name="Funding_delta">[1]Macro!$H$46</definedName>
    <definedName name="IRR_target">[1]Input!$F$238</definedName>
    <definedName name="MinLLCR">[2]Ratios!$F$110</definedName>
    <definedName name="NPV_both_legs" localSheetId="0">#REF!</definedName>
    <definedName name="NPV_both_legs">#REF!</definedName>
    <definedName name="PPD">[1]Dashboard!$L$33</definedName>
    <definedName name="Required_IRR">[1]Dashboard!$F$15</definedName>
    <definedName name="Sculpting_delta">[1]Macro!$H$131</definedName>
    <definedName name="SHL_delta">[1]Macro!$H$65</definedName>
    <definedName name="Total_repayment">[1]Macro!$H$20</definedName>
    <definedName name="Totaldebt">[1]Macro!$H$19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6" l="1"/>
  <c r="F19" i="6"/>
  <c r="G19" i="6"/>
  <c r="H19" i="6"/>
  <c r="I19" i="6"/>
  <c r="C15" i="6" l="1"/>
  <c r="C19" i="6" s="1"/>
  <c r="C22" i="6" s="1"/>
  <c r="C28" i="6" s="1"/>
  <c r="C32" i="6" s="1"/>
  <c r="C36" i="6" s="1"/>
  <c r="C39" i="6" s="1"/>
  <c r="C43" i="6" s="1"/>
  <c r="D8" i="6"/>
  <c r="E8" i="6" s="1"/>
  <c r="F8" i="6" s="1"/>
  <c r="G8" i="6" s="1"/>
  <c r="H8" i="6" s="1"/>
  <c r="I8" i="6" s="1"/>
  <c r="C46" i="6" l="1"/>
  <c r="D45" i="6" s="1"/>
  <c r="C8" i="6"/>
  <c r="I15" i="6" l="1"/>
  <c r="I22" i="6" s="1"/>
  <c r="I28" i="6" s="1"/>
  <c r="I32" i="6" s="1"/>
  <c r="I36" i="6" s="1"/>
  <c r="I39" i="6" s="1"/>
  <c r="I43" i="6" s="1"/>
  <c r="H15" i="6"/>
  <c r="H22" i="6" s="1"/>
  <c r="H28" i="6" s="1"/>
  <c r="H32" i="6" s="1"/>
  <c r="H36" i="6" s="1"/>
  <c r="H39" i="6" s="1"/>
  <c r="H43" i="6" s="1"/>
  <c r="G15" i="6"/>
  <c r="G22" i="6" s="1"/>
  <c r="G28" i="6" s="1"/>
  <c r="G32" i="6" s="1"/>
  <c r="G36" i="6" s="1"/>
  <c r="G39" i="6" s="1"/>
  <c r="G43" i="6" s="1"/>
  <c r="F15" i="6"/>
  <c r="F22" i="6" s="1"/>
  <c r="F28" i="6" s="1"/>
  <c r="F32" i="6" s="1"/>
  <c r="F36" i="6" s="1"/>
  <c r="F39" i="6" s="1"/>
  <c r="F43" i="6" s="1"/>
  <c r="E15" i="6"/>
  <c r="E22" i="6" s="1"/>
  <c r="E28" i="6" s="1"/>
  <c r="E32" i="6" s="1"/>
  <c r="E36" i="6" s="1"/>
  <c r="E39" i="6" s="1"/>
  <c r="E43" i="6" s="1"/>
  <c r="D15" i="6"/>
  <c r="D19" i="6" s="1"/>
  <c r="D22" i="6" s="1"/>
  <c r="D28" i="6" s="1"/>
  <c r="D32" i="6" s="1"/>
  <c r="D36" i="6" s="1"/>
  <c r="D39" i="6" s="1"/>
  <c r="D43" i="6" s="1"/>
  <c r="D46" i="6" s="1"/>
  <c r="E45" i="6" s="1"/>
  <c r="E46" i="6" l="1"/>
  <c r="F45" i="6" l="1"/>
  <c r="F46" i="6" s="1"/>
  <c r="G45" i="6" l="1"/>
  <c r="G46" i="6" s="1"/>
  <c r="H45" i="6" l="1"/>
  <c r="H46" i="6" s="1"/>
  <c r="I45" i="6" l="1"/>
  <c r="I46" i="6" s="1"/>
</calcChain>
</file>

<file path=xl/comments1.xml><?xml version="1.0" encoding="utf-8"?>
<comments xmlns="http://schemas.openxmlformats.org/spreadsheetml/2006/main">
  <authors>
    <author>Svahn Joakim</author>
  </authors>
  <commentList>
    <comment ref="B30" authorId="0" shapeId="0">
      <text>
        <r>
          <rPr>
            <b/>
            <sz val="9"/>
            <color indexed="81"/>
            <rFont val="Tahoma"/>
            <charset val="1"/>
          </rPr>
          <t>Svahn Joakim:</t>
        </r>
        <r>
          <rPr>
            <sz val="9"/>
            <color indexed="81"/>
            <rFont val="Tahoma"/>
            <charset val="1"/>
          </rPr>
          <t xml:space="preserve">
Use 10% as a stencil interest rate</t>
        </r>
      </text>
    </comment>
  </commentList>
</comments>
</file>

<file path=xl/sharedStrings.xml><?xml version="1.0" encoding="utf-8"?>
<sst xmlns="http://schemas.openxmlformats.org/spreadsheetml/2006/main" count="36" uniqueCount="36">
  <si>
    <t>Legend</t>
  </si>
  <si>
    <t>Formula</t>
  </si>
  <si>
    <t>Cash flow after distributions and changes in debt facilities</t>
  </si>
  <si>
    <t xml:space="preserve">Cashflow available for shareholder repayments and dividends </t>
  </si>
  <si>
    <t>Cash flow available - Debt repayment</t>
  </si>
  <si>
    <t>Cash flow from investing activities</t>
  </si>
  <si>
    <t>Cash flow from operations</t>
  </si>
  <si>
    <t xml:space="preserve">Year of NEFCO loan drawdown </t>
  </si>
  <si>
    <t xml:space="preserve">Cashflow projection </t>
  </si>
  <si>
    <t xml:space="preserve">Decrease (+) / increase (-) in trade receivables </t>
  </si>
  <si>
    <t xml:space="preserve">Increase (+) / decrease (-) in trade payables </t>
  </si>
  <si>
    <t>Changes in Working capital</t>
  </si>
  <si>
    <t>Operating expenses (OPEX) (-)</t>
  </si>
  <si>
    <t>Tax payments (-)</t>
  </si>
  <si>
    <t>Revenues (+)</t>
  </si>
  <si>
    <t>Investments (Total CAPEX) (-)</t>
  </si>
  <si>
    <t>Cash flow available - Debt service</t>
  </si>
  <si>
    <t>Cash flow available - Shareholder loan interest</t>
  </si>
  <si>
    <t>Closing Cash</t>
  </si>
  <si>
    <t>Shareholder loan drawdown (+)</t>
  </si>
  <si>
    <t>Share capital drawdown (+)</t>
  </si>
  <si>
    <t>NEFCO loan drawdown (+)</t>
  </si>
  <si>
    <t>Loan drawdown (not incl. NEFCO loan) (+)</t>
  </si>
  <si>
    <t>NEFCO interest payment (-)</t>
  </si>
  <si>
    <t>Other loan interest payment (-)</t>
  </si>
  <si>
    <t>NEFCO loan repayment (-)</t>
  </si>
  <si>
    <t>Other loan repayment (-)</t>
  </si>
  <si>
    <t>Cash Flow beginning of period</t>
  </si>
  <si>
    <t>Input field</t>
  </si>
  <si>
    <t>Actual values</t>
  </si>
  <si>
    <t>Financial Year (FY)</t>
  </si>
  <si>
    <t>Forecast values</t>
  </si>
  <si>
    <t>Currency</t>
  </si>
  <si>
    <t>Shareholder loan interest payment (-)</t>
  </si>
  <si>
    <t>Shareholder loan repayment (-)</t>
  </si>
  <si>
    <t>Dividends payout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</si>
</sst>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_);\(#,##0\);&quot;-  &quot;;&quot; &quot;@&quot; &quot;"/>
    <numFmt numFmtId="166" formatCode="0.00%_);\-0.00%_);&quot;-  &quot;;&quot; &quot;@&quot; &quot;"/>
  </numFmts>
  <fonts count="2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8"/>
      <name val="Arial"/>
      <family val="2"/>
    </font>
    <font>
      <b/>
      <sz val="13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sz val="10"/>
      <color rgb="FF0000FF"/>
      <name val="Arial"/>
      <family val="2"/>
    </font>
    <font>
      <i/>
      <sz val="10"/>
      <name val="Arial"/>
      <family val="2"/>
    </font>
    <font>
      <i/>
      <sz val="11"/>
      <color rgb="FFFF0000"/>
      <name val="Arial"/>
      <family val="2"/>
    </font>
    <font>
      <i/>
      <sz val="11"/>
      <color theme="8"/>
      <name val="Arial"/>
      <family val="2"/>
    </font>
    <font>
      <sz val="11"/>
      <color rgb="FF0000FF"/>
      <name val="Arial"/>
      <family val="2"/>
    </font>
    <font>
      <b/>
      <sz val="10"/>
      <color theme="3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double">
        <color rgb="FFB2B2B2"/>
      </top>
      <bottom style="double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double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double">
        <color rgb="FFB2B2B2"/>
      </top>
      <bottom style="double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 style="double">
        <color rgb="FFB2B2B2"/>
      </top>
      <bottom style="double">
        <color rgb="FFB2B2B2"/>
      </bottom>
      <diagonal/>
    </border>
    <border>
      <left/>
      <right style="thin">
        <color rgb="FFB2B2B2"/>
      </right>
      <top style="double">
        <color rgb="FFB2B2B2"/>
      </top>
      <bottom style="double">
        <color rgb="FFB2B2B2"/>
      </bottom>
      <diagonal/>
    </border>
    <border>
      <left/>
      <right style="dotted">
        <color auto="1"/>
      </right>
      <top/>
      <bottom/>
      <diagonal/>
    </border>
    <border>
      <left style="thin">
        <color rgb="FFB2B2B2"/>
      </left>
      <right style="dotted">
        <color auto="1"/>
      </right>
      <top style="thin">
        <color rgb="FFB2B2B2"/>
      </top>
      <bottom style="thin">
        <color rgb="FFB2B2B2"/>
      </bottom>
      <diagonal/>
    </border>
    <border>
      <left/>
      <right style="dotted">
        <color auto="1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dotted">
        <color auto="1"/>
      </right>
      <top style="thin">
        <color rgb="FFB2B2B2"/>
      </top>
      <bottom/>
      <diagonal/>
    </border>
    <border>
      <left style="thin">
        <color rgb="FFB2B2B2"/>
      </left>
      <right style="dotted">
        <color auto="1"/>
      </right>
      <top style="double">
        <color rgb="FFB2B2B2"/>
      </top>
      <bottom style="double">
        <color rgb="FFB2B2B2"/>
      </bottom>
      <diagonal/>
    </border>
    <border>
      <left style="thin">
        <color rgb="FFB2B2B2"/>
      </left>
      <right style="dotted">
        <color auto="1"/>
      </right>
      <top style="thin">
        <color rgb="FFB2B2B2"/>
      </top>
      <bottom style="double">
        <color rgb="FFB2B2B2"/>
      </bottom>
      <diagonal/>
    </border>
    <border>
      <left/>
      <right style="dashed">
        <color indexed="64"/>
      </right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dashed">
        <color auto="1"/>
      </right>
      <top style="thin">
        <color indexed="64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165" fontId="7" fillId="0" borderId="0" applyFont="0" applyFill="0" applyBorder="0" applyProtection="0">
      <alignment vertical="top"/>
    </xf>
    <xf numFmtId="166" fontId="7" fillId="0" borderId="0" applyFont="0" applyFill="0" applyBorder="0" applyProtection="0">
      <alignment vertical="top"/>
    </xf>
  </cellStyleXfs>
  <cellXfs count="91">
    <xf numFmtId="0" fontId="0" fillId="0" borderId="0" xfId="0"/>
    <xf numFmtId="165" fontId="13" fillId="2" borderId="1" xfId="1" applyNumberFormat="1" applyFont="1" applyAlignment="1" applyProtection="1">
      <alignment horizontal="center" vertical="center" wrapText="1"/>
      <protection locked="0"/>
    </xf>
    <xf numFmtId="165" fontId="13" fillId="2" borderId="20" xfId="1" applyNumberFormat="1" applyFont="1" applyBorder="1" applyAlignment="1" applyProtection="1">
      <alignment horizontal="center" vertical="center" wrapText="1"/>
      <protection locked="0"/>
    </xf>
    <xf numFmtId="165" fontId="13" fillId="2" borderId="6" xfId="1" applyNumberFormat="1" applyFont="1" applyBorder="1" applyAlignment="1" applyProtection="1">
      <alignment horizontal="center" vertical="center" wrapText="1"/>
      <protection locked="0"/>
    </xf>
    <xf numFmtId="165" fontId="13" fillId="2" borderId="22" xfId="1" applyNumberFormat="1" applyFont="1" applyBorder="1" applyAlignment="1" applyProtection="1">
      <alignment horizontal="center" vertical="center" wrapText="1"/>
      <protection locked="0"/>
    </xf>
    <xf numFmtId="165" fontId="13" fillId="2" borderId="1" xfId="1" applyNumberFormat="1" applyFont="1" applyBorder="1" applyAlignment="1" applyProtection="1">
      <alignment horizontal="center" vertical="center"/>
      <protection locked="0"/>
    </xf>
    <xf numFmtId="165" fontId="13" fillId="2" borderId="1" xfId="1" applyNumberFormat="1" applyFont="1" applyBorder="1" applyAlignment="1" applyProtection="1">
      <alignment horizontal="center" vertical="center" wrapText="1"/>
      <protection locked="0"/>
    </xf>
    <xf numFmtId="165" fontId="13" fillId="2" borderId="6" xfId="1" applyNumberFormat="1" applyFont="1" applyBorder="1" applyAlignment="1" applyProtection="1">
      <alignment horizontal="center" vertical="center"/>
      <protection locked="0"/>
    </xf>
    <xf numFmtId="165" fontId="13" fillId="2" borderId="22" xfId="1" applyNumberFormat="1" applyFont="1" applyBorder="1" applyAlignment="1" applyProtection="1">
      <alignment horizontal="center" vertical="center"/>
      <protection locked="0"/>
    </xf>
    <xf numFmtId="165" fontId="13" fillId="2" borderId="1" xfId="1" applyNumberFormat="1" applyFont="1" applyAlignment="1" applyProtection="1">
      <alignment horizontal="center" vertical="center"/>
      <protection locked="0"/>
    </xf>
    <xf numFmtId="165" fontId="13" fillId="2" borderId="20" xfId="1" applyNumberFormat="1" applyFont="1" applyBorder="1" applyAlignment="1" applyProtection="1">
      <alignment horizontal="center" vertical="center"/>
      <protection locked="0"/>
    </xf>
    <xf numFmtId="165" fontId="13" fillId="2" borderId="7" xfId="1" applyNumberFormat="1" applyFont="1" applyBorder="1" applyAlignment="1" applyProtection="1">
      <alignment horizontal="center" vertical="center"/>
      <protection locked="0"/>
    </xf>
    <xf numFmtId="165" fontId="13" fillId="2" borderId="24" xfId="1" applyNumberFormat="1" applyFont="1" applyBorder="1" applyAlignment="1" applyProtection="1">
      <alignment horizontal="center" vertical="center"/>
      <protection locked="0"/>
    </xf>
    <xf numFmtId="0" fontId="17" fillId="2" borderId="1" xfId="1" applyFont="1" applyBorder="1" applyAlignment="1" applyProtection="1">
      <alignment horizontal="right"/>
      <protection locked="0"/>
    </xf>
    <xf numFmtId="0" fontId="17" fillId="2" borderId="1" xfId="1" applyFont="1" applyBorder="1" applyProtection="1">
      <protection locked="0"/>
    </xf>
    <xf numFmtId="164" fontId="21" fillId="2" borderId="1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8" xfId="0" applyFont="1" applyBorder="1" applyProtection="1"/>
    <xf numFmtId="0" fontId="3" fillId="2" borderId="1" xfId="1" applyFont="1" applyBorder="1" applyProtection="1"/>
    <xf numFmtId="0" fontId="3" fillId="0" borderId="1" xfId="0" applyFont="1" applyBorder="1" applyProtection="1"/>
    <xf numFmtId="0" fontId="3" fillId="0" borderId="1" xfId="1" applyFont="1" applyFill="1" applyBorder="1" applyProtection="1"/>
    <xf numFmtId="0" fontId="6" fillId="3" borderId="0" xfId="0" applyFont="1" applyFill="1" applyAlignment="1" applyProtection="1">
      <alignment horizontal="right" vertical="center"/>
    </xf>
    <xf numFmtId="0" fontId="6" fillId="3" borderId="0" xfId="0" applyFont="1" applyFill="1" applyAlignment="1" applyProtection="1">
      <alignment vertical="center"/>
    </xf>
    <xf numFmtId="0" fontId="3" fillId="3" borderId="0" xfId="0" applyFont="1" applyFill="1" applyProtection="1"/>
    <xf numFmtId="0" fontId="3" fillId="0" borderId="0" xfId="0" applyFont="1" applyFill="1" applyBorder="1" applyProtection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18" fillId="0" borderId="1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horizontal="left"/>
    </xf>
    <xf numFmtId="3" fontId="2" fillId="0" borderId="26" xfId="0" applyNumberFormat="1" applyFont="1" applyBorder="1" applyAlignment="1" applyProtection="1">
      <alignment horizontal="center" vertical="center"/>
    </xf>
    <xf numFmtId="3" fontId="2" fillId="0" borderId="25" xfId="0" applyNumberFormat="1" applyFont="1" applyBorder="1" applyAlignment="1" applyProtection="1">
      <alignment horizontal="center" vertical="center"/>
    </xf>
    <xf numFmtId="3" fontId="10" fillId="0" borderId="1" xfId="1" applyNumberFormat="1" applyFont="1" applyFill="1" applyAlignment="1" applyProtection="1">
      <alignment horizontal="left" vertical="center"/>
    </xf>
    <xf numFmtId="3" fontId="10" fillId="0" borderId="8" xfId="1" applyNumberFormat="1" applyFont="1" applyFill="1" applyBorder="1" applyAlignment="1" applyProtection="1">
      <alignment horizontal="left" vertical="center"/>
    </xf>
    <xf numFmtId="165" fontId="13" fillId="0" borderId="9" xfId="1" applyNumberFormat="1" applyFont="1" applyFill="1" applyBorder="1" applyAlignment="1" applyProtection="1">
      <alignment horizontal="center" vertical="center" wrapText="1"/>
    </xf>
    <xf numFmtId="165" fontId="13" fillId="0" borderId="21" xfId="1" applyNumberFormat="1" applyFont="1" applyFill="1" applyBorder="1" applyAlignment="1" applyProtection="1">
      <alignment horizontal="center" vertical="center" wrapText="1"/>
    </xf>
    <xf numFmtId="3" fontId="10" fillId="0" borderId="1" xfId="1" applyNumberFormat="1" applyFont="1" applyFill="1" applyAlignment="1" applyProtection="1">
      <alignment horizontal="left" vertical="center" wrapText="1"/>
    </xf>
    <xf numFmtId="3" fontId="10" fillId="0" borderId="6" xfId="1" applyNumberFormat="1" applyFont="1" applyFill="1" applyBorder="1" applyAlignment="1" applyProtection="1">
      <alignment horizontal="left" vertical="center" wrapText="1"/>
    </xf>
    <xf numFmtId="3" fontId="11" fillId="0" borderId="5" xfId="1" applyNumberFormat="1" applyFont="1" applyFill="1" applyBorder="1" applyAlignment="1" applyProtection="1">
      <alignment horizontal="left" vertical="center"/>
    </xf>
    <xf numFmtId="0" fontId="12" fillId="0" borderId="5" xfId="0" applyFont="1" applyBorder="1" applyProtection="1"/>
    <xf numFmtId="165" fontId="11" fillId="0" borderId="5" xfId="1" applyNumberFormat="1" applyFont="1" applyFill="1" applyBorder="1" applyAlignment="1" applyProtection="1">
      <alignment horizontal="center" vertical="center" wrapText="1"/>
    </xf>
    <xf numFmtId="165" fontId="11" fillId="0" borderId="23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Protection="1"/>
    <xf numFmtId="3" fontId="11" fillId="0" borderId="14" xfId="1" applyNumberFormat="1" applyFont="1" applyFill="1" applyBorder="1" applyAlignment="1" applyProtection="1">
      <alignment horizontal="left" vertical="center"/>
    </xf>
    <xf numFmtId="165" fontId="11" fillId="0" borderId="0" xfId="1" applyNumberFormat="1" applyFont="1" applyFill="1" applyBorder="1" applyAlignment="1" applyProtection="1">
      <alignment horizontal="center" vertical="center" wrapText="1"/>
    </xf>
    <xf numFmtId="165" fontId="11" fillId="0" borderId="19" xfId="1" applyNumberFormat="1" applyFont="1" applyFill="1" applyBorder="1" applyAlignment="1" applyProtection="1">
      <alignment horizontal="center" vertical="center" wrapText="1"/>
    </xf>
    <xf numFmtId="3" fontId="10" fillId="0" borderId="1" xfId="1" applyNumberFormat="1" applyFont="1" applyFill="1" applyBorder="1" applyAlignment="1" applyProtection="1">
      <alignment horizontal="left" vertical="center"/>
    </xf>
    <xf numFmtId="3" fontId="10" fillId="0" borderId="6" xfId="1" applyNumberFormat="1" applyFont="1" applyFill="1" applyBorder="1" applyAlignment="1" applyProtection="1">
      <alignment horizontal="left" vertical="center"/>
    </xf>
    <xf numFmtId="0" fontId="12" fillId="0" borderId="17" xfId="0" applyFont="1" applyBorder="1" applyProtection="1"/>
    <xf numFmtId="0" fontId="15" fillId="0" borderId="0" xfId="0" applyFont="1" applyBorder="1" applyProtection="1"/>
    <xf numFmtId="0" fontId="4" fillId="0" borderId="0" xfId="0" applyFont="1" applyBorder="1" applyProtection="1"/>
    <xf numFmtId="3" fontId="8" fillId="0" borderId="1" xfId="1" applyNumberFormat="1" applyFont="1" applyFill="1" applyAlignment="1" applyProtection="1">
      <alignment horizontal="left" vertical="center"/>
    </xf>
    <xf numFmtId="165" fontId="8" fillId="0" borderId="0" xfId="1" applyNumberFormat="1" applyFont="1" applyFill="1" applyBorder="1" applyAlignment="1" applyProtection="1">
      <alignment horizontal="center" vertical="center" wrapText="1"/>
    </xf>
    <xf numFmtId="165" fontId="8" fillId="0" borderId="19" xfId="1" applyNumberFormat="1" applyFont="1" applyFill="1" applyBorder="1" applyAlignment="1" applyProtection="1">
      <alignment horizontal="center" vertical="center" wrapText="1"/>
    </xf>
    <xf numFmtId="3" fontId="11" fillId="0" borderId="16" xfId="1" applyNumberFormat="1" applyFont="1" applyFill="1" applyBorder="1" applyAlignment="1" applyProtection="1">
      <alignment horizontal="left" vertical="center"/>
    </xf>
    <xf numFmtId="3" fontId="8" fillId="0" borderId="6" xfId="1" applyNumberFormat="1" applyFont="1" applyFill="1" applyBorder="1" applyAlignment="1" applyProtection="1">
      <alignment horizontal="left" vertical="center"/>
    </xf>
    <xf numFmtId="0" fontId="5" fillId="0" borderId="0" xfId="0" applyFont="1" applyBorder="1" applyProtection="1"/>
    <xf numFmtId="165" fontId="14" fillId="0" borderId="5" xfId="1" applyNumberFormat="1" applyFont="1" applyFill="1" applyBorder="1" applyAlignment="1" applyProtection="1">
      <alignment horizontal="center" vertical="center" wrapText="1"/>
    </xf>
    <xf numFmtId="165" fontId="14" fillId="0" borderId="23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Protection="1"/>
    <xf numFmtId="3" fontId="8" fillId="0" borderId="14" xfId="1" applyNumberFormat="1" applyFont="1" applyFill="1" applyBorder="1" applyAlignment="1" applyProtection="1">
      <alignment horizontal="left" vertical="center" wrapText="1"/>
    </xf>
    <xf numFmtId="3" fontId="8" fillId="0" borderId="1" xfId="1" applyNumberFormat="1" applyFont="1" applyFill="1" applyBorder="1" applyAlignment="1" applyProtection="1">
      <alignment horizontal="left" vertical="center"/>
    </xf>
    <xf numFmtId="165" fontId="11" fillId="0" borderId="5" xfId="1" applyNumberFormat="1" applyFont="1" applyFill="1" applyBorder="1" applyAlignment="1" applyProtection="1">
      <alignment horizontal="center" vertical="center"/>
    </xf>
    <xf numFmtId="165" fontId="11" fillId="0" borderId="23" xfId="1" applyNumberFormat="1" applyFont="1" applyFill="1" applyBorder="1" applyAlignment="1" applyProtection="1">
      <alignment horizontal="center" vertical="center"/>
    </xf>
    <xf numFmtId="165" fontId="9" fillId="0" borderId="0" xfId="0" applyNumberFormat="1" applyFont="1" applyAlignment="1" applyProtection="1">
      <alignment horizontal="center" vertical="center"/>
    </xf>
    <xf numFmtId="165" fontId="9" fillId="0" borderId="19" xfId="0" applyNumberFormat="1" applyFont="1" applyBorder="1" applyAlignment="1" applyProtection="1">
      <alignment horizontal="center" vertical="center"/>
    </xf>
    <xf numFmtId="0" fontId="12" fillId="0" borderId="0" xfId="0" applyFont="1" applyProtection="1"/>
    <xf numFmtId="0" fontId="2" fillId="0" borderId="0" xfId="0" applyFont="1" applyProtection="1"/>
    <xf numFmtId="165" fontId="11" fillId="0" borderId="0" xfId="0" applyNumberFormat="1" applyFont="1" applyAlignment="1" applyProtection="1">
      <alignment horizontal="center" vertical="center"/>
    </xf>
    <xf numFmtId="165" fontId="11" fillId="0" borderId="10" xfId="0" applyNumberFormat="1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4" xfId="0" applyFont="1" applyBorder="1" applyAlignment="1" applyProtection="1">
      <alignment vertical="center"/>
    </xf>
    <xf numFmtId="0" fontId="2" fillId="0" borderId="4" xfId="0" applyFont="1" applyBorder="1" applyProtection="1"/>
    <xf numFmtId="165" fontId="9" fillId="0" borderId="4" xfId="0" applyNumberFormat="1" applyFont="1" applyBorder="1" applyAlignment="1" applyProtection="1">
      <alignment horizontal="center" vertical="center"/>
    </xf>
    <xf numFmtId="165" fontId="9" fillId="0" borderId="27" xfId="0" applyNumberFormat="1" applyFont="1" applyBorder="1" applyAlignment="1" applyProtection="1">
      <alignment horizontal="center" vertical="center"/>
    </xf>
    <xf numFmtId="0" fontId="3" fillId="0" borderId="3" xfId="0" applyFont="1" applyBorder="1" applyProtection="1"/>
    <xf numFmtId="165" fontId="8" fillId="0" borderId="3" xfId="0" applyNumberFormat="1" applyFont="1" applyBorder="1" applyAlignment="1" applyProtection="1">
      <alignment horizontal="center" vertical="center"/>
    </xf>
    <xf numFmtId="165" fontId="8" fillId="0" borderId="28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6" fillId="3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/>
    </xf>
    <xf numFmtId="3" fontId="11" fillId="0" borderId="15" xfId="1" applyNumberFormat="1" applyFont="1" applyFill="1" applyBorder="1" applyAlignment="1" applyProtection="1">
      <alignment horizontal="left" vertical="center" wrapText="1"/>
    </xf>
    <xf numFmtId="3" fontId="11" fillId="0" borderId="18" xfId="1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/>
    </xf>
  </cellXfs>
  <cellStyles count="4">
    <cellStyle name="Normal" xfId="0" builtinId="0"/>
    <cellStyle name="Normal 2" xfId="2"/>
    <cellStyle name="Note" xfId="1" builtinId="10"/>
    <cellStyle name="Percent 2" xfId="3"/>
  </cellStyles>
  <dxfs count="0"/>
  <tableStyles count="0" defaultTableStyle="TableStyleMedium2" defaultPivotStyle="PivotStyleLight16"/>
  <colors>
    <mruColors>
      <color rgb="FFB2B2B2"/>
      <color rgb="FF0000FF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153080</xdr:colOff>
      <xdr:row>6</xdr:row>
      <xdr:rowOff>93549</xdr:rowOff>
    </xdr:from>
    <xdr:to>
      <xdr:col>8</xdr:col>
      <xdr:colOff>867456</xdr:colOff>
      <xdr:row>6</xdr:row>
      <xdr:rowOff>93550</xdr:rowOff>
    </xdr:to>
    <xdr:cxnSp macro="">
      <xdr:nvCxnSpPr>
        <xdr:cNvPr id="3" name="Straight Arrow Connector 2"/>
        <xdr:cNvCxnSpPr/>
      </xdr:nvCxnSpPr>
      <xdr:spPr>
        <a:xfrm>
          <a:off x="4907076" y="1156607"/>
          <a:ext cx="4388304" cy="1"/>
        </a:xfrm>
        <a:prstGeom prst="straightConnector1">
          <a:avLst/>
        </a:prstGeom>
        <a:ln>
          <a:solidFill>
            <a:schemeClr val="tx2"/>
          </a:solidFill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yhm&#228;kansiot\Julkishallinnon%20virtuaaliorganisaatio\IPG\Clients\Espoo%20PPP\Model\2019%2009%2006%20Espoo%20PPP%20Financial%20model%20-%20DRAFT%20MASTE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yhm&#228;kansiot\Julkishallinnon%20virtuaaliorganisaatio\IPG\Clients\Espoo%20PPP\Workings\Election%20esimerkki%20herkkyyksist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Dashboard"/>
      <sheetName val="Sensitivities"/>
      <sheetName val="Input"/>
      <sheetName val="Input(const_m)"/>
      <sheetName val="Input(O&amp;M_m)"/>
      <sheetName val="Input(other_m)"/>
      <sheetName val="Flags_m"/>
      <sheetName val="Calc_m"/>
      <sheetName val="Statements_m"/>
      <sheetName val="Ratios (6m)"/>
      <sheetName val="Charts"/>
      <sheetName val="Macro"/>
      <sheetName val="Flags_a"/>
      <sheetName val="Statements_a"/>
      <sheetName val="Statements_6m"/>
      <sheetName val="Ratios"/>
      <sheetName val="To do list"/>
      <sheetName val="Instructions"/>
      <sheetName val="Equity Bridge Loan"/>
      <sheetName val="Senior debt 1"/>
      <sheetName val="Senior debt 2"/>
      <sheetName val="Senior debt 3"/>
      <sheetName val="Floating &amp; Discount rates"/>
      <sheetName val="Interest rate data"/>
    </sheetNames>
    <sheetDataSet>
      <sheetData sheetId="0"/>
      <sheetData sheetId="1"/>
      <sheetData sheetId="2">
        <row r="15">
          <cell r="F15">
            <v>0.1</v>
          </cell>
        </row>
        <row r="33">
          <cell r="L33">
            <v>31397</v>
          </cell>
        </row>
      </sheetData>
      <sheetData sheetId="3"/>
      <sheetData sheetId="4">
        <row r="238">
          <cell r="F238">
            <v>0.1</v>
          </cell>
        </row>
        <row r="239">
          <cell r="F239">
            <v>0.1002880156040192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9">
          <cell r="H19">
            <v>115872705.22724883</v>
          </cell>
        </row>
        <row r="20">
          <cell r="H20">
            <v>102165671.96991087</v>
          </cell>
        </row>
        <row r="46">
          <cell r="H46">
            <v>0</v>
          </cell>
        </row>
        <row r="65">
          <cell r="H65">
            <v>0</v>
          </cell>
        </row>
        <row r="71">
          <cell r="H71">
            <v>0</v>
          </cell>
        </row>
        <row r="131">
          <cell r="H131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itle"/>
      <sheetName val="Checks"/>
      <sheetName val="Change log"/>
      <sheetName val="Optimization"/>
      <sheetName val="_TM_Sensitivity"/>
      <sheetName val="Sensitivity"/>
      <sheetName val="Input"/>
      <sheetName val="Input(Constr_M)"/>
      <sheetName val="Input(O&amp;M_M)"/>
      <sheetName val="Input(SPV_M)"/>
      <sheetName val="Input(Other)"/>
      <sheetName val="Input(MAKU)"/>
      <sheetName val="Summary"/>
      <sheetName val="Calc_M"/>
      <sheetName val="Timing_M"/>
      <sheetName val="Timing_SA"/>
      <sheetName val="Timing_A"/>
      <sheetName val="Macro"/>
      <sheetName val="Depr"/>
      <sheetName val="Ratios"/>
      <sheetName val="Return split"/>
      <sheetName val="Annual 3i yields"/>
      <sheetName val="Statements"/>
      <sheetName val="Statements_SA"/>
      <sheetName val="Statements_A"/>
      <sheetName val="_TM_Tables_IM"/>
      <sheetName val="WAL"/>
      <sheetName val="ECC"/>
      <sheetName val="Base rates"/>
      <sheetName val="Tables_IM"/>
      <sheetName val="Charts"/>
      <sheetName val="Cover (2)"/>
      <sheetName val="Form T4.7"/>
      <sheetName val="Form T4.8A"/>
      <sheetName val="Form T4.8B"/>
      <sheetName val="Form T4.8C"/>
      <sheetName val="Form T4.8D"/>
      <sheetName val="Form T4.9A"/>
      <sheetName val="Form T4.9B"/>
      <sheetName val="Form T4.9C"/>
      <sheetName val="Form T4.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10">
          <cell r="F110">
            <v>1.2093221269158048</v>
          </cell>
        </row>
      </sheetData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showGridLines="0" tabSelected="1" zoomScaleNormal="100" workbookViewId="0">
      <selection activeCell="C3" sqref="C3"/>
    </sheetView>
  </sheetViews>
  <sheetFormatPr defaultRowHeight="14.25" x14ac:dyDescent="0.2"/>
  <cols>
    <col min="1" max="1" width="4.5703125" style="16" customWidth="1"/>
    <col min="2" max="2" width="39.140625" style="16" customWidth="1"/>
    <col min="3" max="9" width="13.7109375" style="16" customWidth="1"/>
    <col min="10" max="10" width="9.140625" style="17"/>
    <col min="11" max="11" width="12.5703125" style="17" bestFit="1" customWidth="1"/>
    <col min="12" max="12" width="17.140625" style="17" customWidth="1"/>
    <col min="13" max="16384" width="9.140625" style="17"/>
  </cols>
  <sheetData>
    <row r="1" spans="1:14" ht="5.25" customHeight="1" x14ac:dyDescent="0.2"/>
    <row r="2" spans="1:14" ht="15" x14ac:dyDescent="0.25">
      <c r="F2" s="87" t="s">
        <v>0</v>
      </c>
      <c r="G2" s="87"/>
    </row>
    <row r="3" spans="1:14" x14ac:dyDescent="0.2">
      <c r="B3" s="18" t="s">
        <v>32</v>
      </c>
      <c r="C3" s="13"/>
      <c r="F3" s="19"/>
      <c r="G3" s="20" t="s">
        <v>28</v>
      </c>
    </row>
    <row r="4" spans="1:14" x14ac:dyDescent="0.2">
      <c r="B4" s="18" t="s">
        <v>7</v>
      </c>
      <c r="C4" s="14"/>
      <c r="F4" s="21"/>
      <c r="G4" s="20" t="s">
        <v>1</v>
      </c>
    </row>
    <row r="6" spans="1:14" ht="21.95" customHeight="1" x14ac:dyDescent="0.2">
      <c r="A6" s="84" t="s">
        <v>8</v>
      </c>
      <c r="B6" s="84"/>
      <c r="C6" s="22"/>
      <c r="D6" s="23"/>
      <c r="E6" s="24"/>
      <c r="F6" s="24"/>
      <c r="G6" s="24"/>
      <c r="H6" s="24"/>
      <c r="I6" s="24"/>
      <c r="J6" s="25"/>
    </row>
    <row r="7" spans="1:14" ht="15" customHeight="1" x14ac:dyDescent="0.2">
      <c r="A7" s="26"/>
      <c r="B7" s="27"/>
      <c r="C7" s="28" t="s">
        <v>29</v>
      </c>
      <c r="D7" s="81" t="s">
        <v>31</v>
      </c>
      <c r="E7" s="82"/>
      <c r="F7" s="82"/>
      <c r="G7" s="82"/>
      <c r="H7" s="82"/>
      <c r="I7" s="83"/>
    </row>
    <row r="8" spans="1:14" ht="14.25" customHeight="1" x14ac:dyDescent="0.2">
      <c r="A8" s="27"/>
      <c r="B8" s="85" t="s">
        <v>30</v>
      </c>
      <c r="C8" s="79" t="str">
        <f>IFERROR(D8-1,"")</f>
        <v/>
      </c>
      <c r="D8" s="79" t="str">
        <f>IF(C4="","",C4)</f>
        <v/>
      </c>
      <c r="E8" s="79" t="str">
        <f>IFERROR(D8+1,"")</f>
        <v/>
      </c>
      <c r="F8" s="79" t="str">
        <f t="shared" ref="F8:I8" si="0">IFERROR(E8+1,"")</f>
        <v/>
      </c>
      <c r="G8" s="79" t="str">
        <f t="shared" si="0"/>
        <v/>
      </c>
      <c r="H8" s="79" t="str">
        <f t="shared" si="0"/>
        <v/>
      </c>
      <c r="I8" s="79" t="str">
        <f t="shared" si="0"/>
        <v/>
      </c>
    </row>
    <row r="9" spans="1:14" ht="14.25" customHeight="1" x14ac:dyDescent="0.2">
      <c r="A9" s="29"/>
      <c r="B9" s="86"/>
      <c r="C9" s="80"/>
      <c r="D9" s="80"/>
      <c r="E9" s="80"/>
      <c r="F9" s="80"/>
      <c r="G9" s="80"/>
      <c r="H9" s="80"/>
      <c r="I9" s="80"/>
    </row>
    <row r="10" spans="1:14" ht="15" x14ac:dyDescent="0.25">
      <c r="A10" s="90"/>
      <c r="B10" s="90"/>
      <c r="C10" s="30"/>
      <c r="D10" s="31"/>
      <c r="E10" s="31"/>
      <c r="F10" s="31"/>
      <c r="G10" s="31"/>
      <c r="H10" s="31"/>
      <c r="I10" s="32"/>
    </row>
    <row r="11" spans="1:14" x14ac:dyDescent="0.2">
      <c r="B11" s="33" t="s">
        <v>14</v>
      </c>
      <c r="C11" s="1"/>
      <c r="D11" s="1"/>
      <c r="E11" s="1"/>
      <c r="F11" s="1"/>
      <c r="G11" s="1"/>
      <c r="H11" s="1"/>
      <c r="I11" s="2"/>
    </row>
    <row r="12" spans="1:14" ht="7.5" customHeight="1" x14ac:dyDescent="0.2">
      <c r="B12" s="34"/>
      <c r="C12" s="35"/>
      <c r="D12" s="35"/>
      <c r="E12" s="35"/>
      <c r="F12" s="35"/>
      <c r="G12" s="35"/>
      <c r="H12" s="35"/>
      <c r="I12" s="36"/>
    </row>
    <row r="13" spans="1:14" ht="14.25" customHeight="1" x14ac:dyDescent="0.2">
      <c r="B13" s="37" t="s">
        <v>9</v>
      </c>
      <c r="C13" s="1"/>
      <c r="D13" s="1"/>
      <c r="E13" s="1"/>
      <c r="F13" s="1"/>
      <c r="G13" s="1"/>
      <c r="H13" s="1"/>
      <c r="I13" s="2"/>
    </row>
    <row r="14" spans="1:14" ht="15" thickBot="1" x14ac:dyDescent="0.25">
      <c r="B14" s="38" t="s">
        <v>10</v>
      </c>
      <c r="C14" s="3"/>
      <c r="D14" s="3"/>
      <c r="E14" s="3"/>
      <c r="F14" s="3"/>
      <c r="G14" s="3"/>
      <c r="H14" s="3"/>
      <c r="I14" s="4"/>
    </row>
    <row r="15" spans="1:14" s="43" customFormat="1" ht="15.75" thickTop="1" thickBot="1" x14ac:dyDescent="0.25">
      <c r="A15" s="39" t="s">
        <v>11</v>
      </c>
      <c r="B15" s="40"/>
      <c r="C15" s="41">
        <f>SUM(C13:C14)</f>
        <v>0</v>
      </c>
      <c r="D15" s="41">
        <f>SUM(D13:D14)</f>
        <v>0</v>
      </c>
      <c r="E15" s="41">
        <f t="shared" ref="E15:I15" si="1">SUM(E13:E14)</f>
        <v>0</v>
      </c>
      <c r="F15" s="41">
        <f t="shared" si="1"/>
        <v>0</v>
      </c>
      <c r="G15" s="41">
        <f t="shared" si="1"/>
        <v>0</v>
      </c>
      <c r="H15" s="41">
        <f t="shared" si="1"/>
        <v>0</v>
      </c>
      <c r="I15" s="42">
        <f t="shared" si="1"/>
        <v>0</v>
      </c>
      <c r="K15" s="17"/>
      <c r="L15" s="17"/>
      <c r="M15" s="17"/>
      <c r="N15" s="17"/>
    </row>
    <row r="16" spans="1:14" ht="7.5" customHeight="1" thickTop="1" x14ac:dyDescent="0.2">
      <c r="B16" s="44"/>
      <c r="C16" s="45"/>
      <c r="D16" s="45"/>
      <c r="E16" s="45"/>
      <c r="F16" s="45"/>
      <c r="G16" s="45"/>
      <c r="H16" s="45"/>
      <c r="I16" s="46"/>
    </row>
    <row r="17" spans="1:10" x14ac:dyDescent="0.2">
      <c r="B17" s="47" t="s">
        <v>12</v>
      </c>
      <c r="C17" s="5"/>
      <c r="D17" s="5"/>
      <c r="E17" s="6"/>
      <c r="F17" s="6"/>
      <c r="G17" s="6"/>
      <c r="H17" s="6"/>
      <c r="I17" s="2"/>
    </row>
    <row r="18" spans="1:10" ht="15" thickBot="1" x14ac:dyDescent="0.25">
      <c r="B18" s="48" t="s">
        <v>13</v>
      </c>
      <c r="C18" s="7"/>
      <c r="D18" s="7"/>
      <c r="E18" s="7"/>
      <c r="F18" s="7"/>
      <c r="G18" s="7"/>
      <c r="H18" s="7"/>
      <c r="I18" s="8"/>
    </row>
    <row r="19" spans="1:10" s="43" customFormat="1" ht="15.75" thickTop="1" thickBot="1" x14ac:dyDescent="0.25">
      <c r="A19" s="39" t="s">
        <v>6</v>
      </c>
      <c r="B19" s="49"/>
      <c r="C19" s="41">
        <f>C11+C15+SUM(C17:C18)</f>
        <v>0</v>
      </c>
      <c r="D19" s="41">
        <f>D11+D15+SUM(D17:D18)</f>
        <v>0</v>
      </c>
      <c r="E19" s="41">
        <f t="shared" ref="E19:I19" si="2">E11+E15+SUM(E17:E18)</f>
        <v>0</v>
      </c>
      <c r="F19" s="41">
        <f t="shared" si="2"/>
        <v>0</v>
      </c>
      <c r="G19" s="41">
        <f t="shared" si="2"/>
        <v>0</v>
      </c>
      <c r="H19" s="41">
        <f t="shared" si="2"/>
        <v>0</v>
      </c>
      <c r="I19" s="42">
        <f t="shared" si="2"/>
        <v>0</v>
      </c>
    </row>
    <row r="20" spans="1:10" ht="7.5" customHeight="1" thickTop="1" x14ac:dyDescent="0.2">
      <c r="B20" s="44"/>
      <c r="C20" s="45"/>
      <c r="D20" s="45"/>
      <c r="E20" s="45"/>
      <c r="F20" s="45"/>
      <c r="G20" s="45"/>
      <c r="H20" s="45"/>
      <c r="I20" s="46"/>
    </row>
    <row r="21" spans="1:10" ht="15" thickBot="1" x14ac:dyDescent="0.25">
      <c r="B21" s="33" t="s">
        <v>15</v>
      </c>
      <c r="C21" s="9"/>
      <c r="D21" s="9"/>
      <c r="E21" s="9"/>
      <c r="F21" s="9"/>
      <c r="G21" s="9"/>
      <c r="H21" s="9"/>
      <c r="I21" s="10"/>
    </row>
    <row r="22" spans="1:10" s="43" customFormat="1" ht="15.75" thickTop="1" thickBot="1" x14ac:dyDescent="0.25">
      <c r="A22" s="39" t="s">
        <v>5</v>
      </c>
      <c r="B22" s="49"/>
      <c r="C22" s="41">
        <f>C19+C21</f>
        <v>0</v>
      </c>
      <c r="D22" s="41">
        <f>D19+D21</f>
        <v>0</v>
      </c>
      <c r="E22" s="41">
        <f t="shared" ref="E22:I22" si="3">E19+E21</f>
        <v>0</v>
      </c>
      <c r="F22" s="41">
        <f t="shared" si="3"/>
        <v>0</v>
      </c>
      <c r="G22" s="41">
        <f t="shared" si="3"/>
        <v>0</v>
      </c>
      <c r="H22" s="41">
        <f t="shared" si="3"/>
        <v>0</v>
      </c>
      <c r="I22" s="42">
        <f t="shared" si="3"/>
        <v>0</v>
      </c>
      <c r="J22" s="50"/>
    </row>
    <row r="23" spans="1:10" ht="7.5" customHeight="1" thickTop="1" x14ac:dyDescent="0.2">
      <c r="B23" s="44"/>
      <c r="C23" s="45"/>
      <c r="D23" s="45"/>
      <c r="E23" s="45"/>
      <c r="F23" s="45"/>
      <c r="G23" s="45"/>
      <c r="H23" s="45"/>
      <c r="I23" s="46"/>
      <c r="J23" s="51"/>
    </row>
    <row r="24" spans="1:10" x14ac:dyDescent="0.2">
      <c r="B24" s="52" t="s">
        <v>19</v>
      </c>
      <c r="C24" s="1"/>
      <c r="D24" s="1"/>
      <c r="E24" s="1"/>
      <c r="F24" s="1"/>
      <c r="G24" s="1"/>
      <c r="H24" s="1"/>
      <c r="I24" s="2"/>
    </row>
    <row r="25" spans="1:10" x14ac:dyDescent="0.2">
      <c r="B25" s="52" t="s">
        <v>20</v>
      </c>
      <c r="C25" s="1"/>
      <c r="D25" s="1"/>
      <c r="E25" s="1"/>
      <c r="F25" s="1"/>
      <c r="G25" s="1"/>
      <c r="H25" s="1"/>
      <c r="I25" s="2"/>
    </row>
    <row r="26" spans="1:10" x14ac:dyDescent="0.2">
      <c r="B26" s="52" t="s">
        <v>21</v>
      </c>
      <c r="C26" s="1"/>
      <c r="D26" s="1"/>
      <c r="E26" s="1"/>
      <c r="F26" s="1"/>
      <c r="G26" s="1"/>
      <c r="H26" s="1"/>
      <c r="I26" s="2"/>
    </row>
    <row r="27" spans="1:10" ht="15" thickBot="1" x14ac:dyDescent="0.25">
      <c r="B27" s="52" t="s">
        <v>22</v>
      </c>
      <c r="C27" s="3"/>
      <c r="D27" s="3"/>
      <c r="E27" s="3"/>
      <c r="F27" s="3"/>
      <c r="G27" s="3"/>
      <c r="H27" s="3"/>
      <c r="I27" s="4"/>
    </row>
    <row r="28" spans="1:10" s="43" customFormat="1" ht="15.75" thickTop="1" thickBot="1" x14ac:dyDescent="0.25">
      <c r="A28" s="39" t="s">
        <v>16</v>
      </c>
      <c r="B28" s="49"/>
      <c r="C28" s="41">
        <f>C22+SUM(C24:C27)</f>
        <v>0</v>
      </c>
      <c r="D28" s="41">
        <f>D22+SUM(D24:D27)</f>
        <v>0</v>
      </c>
      <c r="E28" s="41">
        <f t="shared" ref="E28:I28" si="4">E22+SUM(E24:E27)</f>
        <v>0</v>
      </c>
      <c r="F28" s="41">
        <f t="shared" si="4"/>
        <v>0</v>
      </c>
      <c r="G28" s="41">
        <f t="shared" si="4"/>
        <v>0</v>
      </c>
      <c r="H28" s="41">
        <f t="shared" si="4"/>
        <v>0</v>
      </c>
      <c r="I28" s="42">
        <f t="shared" si="4"/>
        <v>0</v>
      </c>
    </row>
    <row r="29" spans="1:10" ht="7.5" customHeight="1" thickTop="1" x14ac:dyDescent="0.2">
      <c r="B29" s="44"/>
      <c r="C29" s="53"/>
      <c r="D29" s="53"/>
      <c r="E29" s="53"/>
      <c r="F29" s="53"/>
      <c r="G29" s="53"/>
      <c r="H29" s="53"/>
      <c r="I29" s="54"/>
    </row>
    <row r="30" spans="1:10" x14ac:dyDescent="0.2">
      <c r="B30" s="52" t="s">
        <v>23</v>
      </c>
      <c r="C30" s="5"/>
      <c r="D30" s="5"/>
      <c r="E30" s="5"/>
      <c r="F30" s="5"/>
      <c r="G30" s="5"/>
      <c r="H30" s="5"/>
      <c r="I30" s="10"/>
    </row>
    <row r="31" spans="1:10" ht="15" thickBot="1" x14ac:dyDescent="0.25">
      <c r="B31" s="52" t="s">
        <v>24</v>
      </c>
      <c r="C31" s="11"/>
      <c r="D31" s="11"/>
      <c r="E31" s="11"/>
      <c r="F31" s="11"/>
      <c r="G31" s="11"/>
      <c r="H31" s="11"/>
      <c r="I31" s="12"/>
    </row>
    <row r="32" spans="1:10" s="43" customFormat="1" ht="15.75" thickTop="1" thickBot="1" x14ac:dyDescent="0.25">
      <c r="A32" s="39" t="s">
        <v>4</v>
      </c>
      <c r="B32" s="49"/>
      <c r="C32" s="41">
        <f>C28+SUM(C30:C31)</f>
        <v>0</v>
      </c>
      <c r="D32" s="41">
        <f>D28+SUM(D30:D31)</f>
        <v>0</v>
      </c>
      <c r="E32" s="41">
        <f t="shared" ref="E32:I32" si="5">E28+SUM(E30:E31)</f>
        <v>0</v>
      </c>
      <c r="F32" s="41">
        <f t="shared" si="5"/>
        <v>0</v>
      </c>
      <c r="G32" s="41">
        <f t="shared" si="5"/>
        <v>0</v>
      </c>
      <c r="H32" s="41">
        <f t="shared" si="5"/>
        <v>0</v>
      </c>
      <c r="I32" s="42">
        <f t="shared" si="5"/>
        <v>0</v>
      </c>
    </row>
    <row r="33" spans="1:10" ht="7.5" customHeight="1" thickTop="1" x14ac:dyDescent="0.2">
      <c r="B33" s="44"/>
      <c r="C33" s="53"/>
      <c r="D33" s="53"/>
      <c r="E33" s="53"/>
      <c r="F33" s="53"/>
      <c r="G33" s="53"/>
      <c r="H33" s="53"/>
      <c r="I33" s="54"/>
    </row>
    <row r="34" spans="1:10" x14ac:dyDescent="0.2">
      <c r="B34" s="52" t="s">
        <v>25</v>
      </c>
      <c r="C34" s="5"/>
      <c r="D34" s="5"/>
      <c r="E34" s="5"/>
      <c r="F34" s="5"/>
      <c r="G34" s="5"/>
      <c r="H34" s="5"/>
      <c r="I34" s="10"/>
    </row>
    <row r="35" spans="1:10" ht="15" thickBot="1" x14ac:dyDescent="0.25">
      <c r="B35" s="52" t="s">
        <v>26</v>
      </c>
      <c r="C35" s="11"/>
      <c r="D35" s="11"/>
      <c r="E35" s="11"/>
      <c r="F35" s="11"/>
      <c r="G35" s="11"/>
      <c r="H35" s="11"/>
      <c r="I35" s="12"/>
    </row>
    <row r="36" spans="1:10" s="43" customFormat="1" ht="15.75" thickTop="1" thickBot="1" x14ac:dyDescent="0.25">
      <c r="A36" s="39" t="s">
        <v>17</v>
      </c>
      <c r="B36" s="49"/>
      <c r="C36" s="41">
        <f>C32+SUM(C34:C35)</f>
        <v>0</v>
      </c>
      <c r="D36" s="41">
        <f>D32+SUM(D34:D35)</f>
        <v>0</v>
      </c>
      <c r="E36" s="41">
        <f t="shared" ref="E36:I36" si="6">E32+SUM(E34:E35)</f>
        <v>0</v>
      </c>
      <c r="F36" s="41">
        <f t="shared" si="6"/>
        <v>0</v>
      </c>
      <c r="G36" s="41">
        <f t="shared" si="6"/>
        <v>0</v>
      </c>
      <c r="H36" s="41">
        <f t="shared" si="6"/>
        <v>0</v>
      </c>
      <c r="I36" s="42">
        <f t="shared" si="6"/>
        <v>0</v>
      </c>
    </row>
    <row r="37" spans="1:10" ht="7.5" customHeight="1" thickTop="1" x14ac:dyDescent="0.2">
      <c r="B37" s="55"/>
      <c r="C37" s="53"/>
      <c r="D37" s="53"/>
      <c r="E37" s="53"/>
      <c r="F37" s="53"/>
      <c r="G37" s="53"/>
      <c r="H37" s="53"/>
      <c r="I37" s="54"/>
    </row>
    <row r="38" spans="1:10" ht="15" thickBot="1" x14ac:dyDescent="0.25">
      <c r="B38" s="56" t="s">
        <v>33</v>
      </c>
      <c r="C38" s="7"/>
      <c r="D38" s="7"/>
      <c r="E38" s="7"/>
      <c r="F38" s="7"/>
      <c r="G38" s="7"/>
      <c r="H38" s="7"/>
      <c r="I38" s="8"/>
      <c r="J38" s="57"/>
    </row>
    <row r="39" spans="1:10" s="43" customFormat="1" ht="27" customHeight="1" thickTop="1" thickBot="1" x14ac:dyDescent="0.25">
      <c r="A39" s="88" t="s">
        <v>3</v>
      </c>
      <c r="B39" s="89"/>
      <c r="C39" s="58">
        <f>C36+C38</f>
        <v>0</v>
      </c>
      <c r="D39" s="58">
        <f>D36+D38</f>
        <v>0</v>
      </c>
      <c r="E39" s="58">
        <f t="shared" ref="E39:I39" si="7">E36+E38</f>
        <v>0</v>
      </c>
      <c r="F39" s="58">
        <f t="shared" si="7"/>
        <v>0</v>
      </c>
      <c r="G39" s="58">
        <f t="shared" si="7"/>
        <v>0</v>
      </c>
      <c r="H39" s="58">
        <f t="shared" si="7"/>
        <v>0</v>
      </c>
      <c r="I39" s="59">
        <f t="shared" si="7"/>
        <v>0</v>
      </c>
      <c r="J39" s="60"/>
    </row>
    <row r="40" spans="1:10" ht="7.5" customHeight="1" thickTop="1" x14ac:dyDescent="0.2">
      <c r="B40" s="61"/>
      <c r="C40" s="53"/>
      <c r="D40" s="53"/>
      <c r="E40" s="53"/>
      <c r="F40" s="53"/>
      <c r="G40" s="53"/>
      <c r="H40" s="53"/>
      <c r="I40" s="54"/>
    </row>
    <row r="41" spans="1:10" x14ac:dyDescent="0.2">
      <c r="B41" s="62" t="s">
        <v>34</v>
      </c>
      <c r="C41" s="1"/>
      <c r="D41" s="1"/>
      <c r="E41" s="1"/>
      <c r="F41" s="1"/>
      <c r="G41" s="1"/>
      <c r="H41" s="1"/>
      <c r="I41" s="2"/>
    </row>
    <row r="42" spans="1:10" ht="15" thickBot="1" x14ac:dyDescent="0.25">
      <c r="B42" s="56" t="s">
        <v>35</v>
      </c>
      <c r="C42" s="3"/>
      <c r="D42" s="3"/>
      <c r="E42" s="3"/>
      <c r="F42" s="3"/>
      <c r="G42" s="3"/>
      <c r="H42" s="3"/>
      <c r="I42" s="4"/>
    </row>
    <row r="43" spans="1:10" s="43" customFormat="1" ht="23.25" customHeight="1" thickTop="1" thickBot="1" x14ac:dyDescent="0.25">
      <c r="A43" s="88" t="s">
        <v>2</v>
      </c>
      <c r="B43" s="89"/>
      <c r="C43" s="63">
        <f>C39+SUM(C41:C42)</f>
        <v>0</v>
      </c>
      <c r="D43" s="63">
        <f>D39+SUM(D41:D42)</f>
        <v>0</v>
      </c>
      <c r="E43" s="63">
        <f t="shared" ref="E43:I43" si="8">E39+SUM(E41:E42)</f>
        <v>0</v>
      </c>
      <c r="F43" s="63">
        <f t="shared" si="8"/>
        <v>0</v>
      </c>
      <c r="G43" s="63">
        <f t="shared" si="8"/>
        <v>0</v>
      </c>
      <c r="H43" s="63">
        <f t="shared" si="8"/>
        <v>0</v>
      </c>
      <c r="I43" s="64">
        <f t="shared" si="8"/>
        <v>0</v>
      </c>
    </row>
    <row r="44" spans="1:10" ht="7.5" customHeight="1" thickTop="1" x14ac:dyDescent="0.25">
      <c r="A44" s="90"/>
      <c r="B44" s="90"/>
      <c r="C44" s="65"/>
      <c r="D44" s="65"/>
      <c r="E44" s="65"/>
      <c r="F44" s="65"/>
      <c r="G44" s="65"/>
      <c r="H44" s="65"/>
      <c r="I44" s="66"/>
    </row>
    <row r="45" spans="1:10" s="71" customFormat="1" ht="15" x14ac:dyDescent="0.25">
      <c r="A45" s="67" t="s">
        <v>27</v>
      </c>
      <c r="B45" s="68"/>
      <c r="C45" s="15"/>
      <c r="D45" s="69">
        <f>C46</f>
        <v>0</v>
      </c>
      <c r="E45" s="69">
        <f t="shared" ref="E45:I45" si="9">D46</f>
        <v>0</v>
      </c>
      <c r="F45" s="69">
        <f t="shared" si="9"/>
        <v>0</v>
      </c>
      <c r="G45" s="69">
        <f t="shared" si="9"/>
        <v>0</v>
      </c>
      <c r="H45" s="69">
        <f t="shared" si="9"/>
        <v>0</v>
      </c>
      <c r="I45" s="70">
        <f t="shared" si="9"/>
        <v>0</v>
      </c>
    </row>
    <row r="46" spans="1:10" ht="23.25" customHeight="1" x14ac:dyDescent="0.25">
      <c r="A46" s="72" t="s">
        <v>18</v>
      </c>
      <c r="B46" s="73"/>
      <c r="C46" s="74">
        <f>C43+C45</f>
        <v>0</v>
      </c>
      <c r="D46" s="74">
        <f>D43+D45</f>
        <v>0</v>
      </c>
      <c r="E46" s="74">
        <f t="shared" ref="E46:I46" si="10">E43+E45</f>
        <v>0</v>
      </c>
      <c r="F46" s="74">
        <f t="shared" si="10"/>
        <v>0</v>
      </c>
      <c r="G46" s="74">
        <f t="shared" si="10"/>
        <v>0</v>
      </c>
      <c r="H46" s="74">
        <f t="shared" si="10"/>
        <v>0</v>
      </c>
      <c r="I46" s="75">
        <f t="shared" si="10"/>
        <v>0</v>
      </c>
    </row>
    <row r="47" spans="1:10" ht="7.5" customHeight="1" thickBot="1" x14ac:dyDescent="0.25">
      <c r="A47" s="76"/>
      <c r="B47" s="76"/>
      <c r="C47" s="76"/>
      <c r="D47" s="77"/>
      <c r="E47" s="77"/>
      <c r="F47" s="77"/>
      <c r="G47" s="77"/>
      <c r="H47" s="77"/>
      <c r="I47" s="78"/>
    </row>
  </sheetData>
  <sheetProtection algorithmName="SHA-512" hashValue="PEIis2lBrd2liMIWvHVhFbT1LhXoj0QNei0gPyMkrBP7lS4as+Q+a8R7HkyzyI/rjRHoRliJUmanesBr7eA6Bg==" saltValue="tzkd0W+F9AhO0O8DrsDmHg==" spinCount="100000" sheet="1" objects="1" scenarios="1" selectLockedCells="1"/>
  <mergeCells count="15">
    <mergeCell ref="F2:G2"/>
    <mergeCell ref="A39:B39"/>
    <mergeCell ref="A43:B43"/>
    <mergeCell ref="A10:B10"/>
    <mergeCell ref="A44:B44"/>
    <mergeCell ref="I8:I9"/>
    <mergeCell ref="D7:I7"/>
    <mergeCell ref="A6:B6"/>
    <mergeCell ref="C8:C9"/>
    <mergeCell ref="B8:B9"/>
    <mergeCell ref="D8:D9"/>
    <mergeCell ref="E8:E9"/>
    <mergeCell ref="F8:F9"/>
    <mergeCell ref="G8:G9"/>
    <mergeCell ref="H8:H9"/>
  </mergeCells>
  <dataValidations count="1">
    <dataValidation type="list" allowBlank="1" showInputMessage="1" showErrorMessage="1" sqref="C3">
      <formula1>"000' EUR,000' DKK,000' NOK,000' ISK,000' SEK,000' USD"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EFCO_Doc" ma:contentTypeID="0x0101007A76870393ED4132A62D887970CA7CBD00BEF47AFEF67F4BA9B34A810C6758F704009E4C8BAD0DC8A349868B65670BDE713F" ma:contentTypeVersion="41" ma:contentTypeDescription="" ma:contentTypeScope="" ma:versionID="314d77bc4d89b75464577396ebd0088e">
  <xsd:schema xmlns:xsd="http://www.w3.org/2001/XMLSchema" xmlns:xs="http://www.w3.org/2001/XMLSchema" xmlns:p="http://schemas.microsoft.com/office/2006/metadata/properties" xmlns:ns2="2d5c9f8c-c04a-4779-b1a7-dab08a1f043c" xmlns:ns4="1bc09320-a9c5-428e-b05f-80634708a4fe" xmlns:ns5="02fd4dba-8ae0-4b0f-a9a0-8deaa16203e2" xmlns:ns6="d0420bc6-d0f7-438a-ba92-59d1b51acdeb" xmlns:ns7="ef0c117d-1bdb-4fc8-b880-c109bce9b0e6" xmlns:ns8="cde0b22c-81c8-4e14-815b-6a35ee80a6cd" targetNamespace="http://schemas.microsoft.com/office/2006/metadata/properties" ma:root="true" ma:fieldsID="5ba70970fe0183351418c839eddd6b7c" ns2:_="" ns4:_="" ns5:_="" ns6:_="" ns7:_="" ns8:_="">
    <xsd:import namespace="2d5c9f8c-c04a-4779-b1a7-dab08a1f043c"/>
    <xsd:import namespace="1bc09320-a9c5-428e-b05f-80634708a4fe"/>
    <xsd:import namespace="02fd4dba-8ae0-4b0f-a9a0-8deaa16203e2"/>
    <xsd:import namespace="d0420bc6-d0f7-438a-ba92-59d1b51acdeb"/>
    <xsd:import namespace="ef0c117d-1bdb-4fc8-b880-c109bce9b0e6"/>
    <xsd:import namespace="cde0b22c-81c8-4e14-815b-6a35ee80a6cd"/>
    <xsd:element name="properties">
      <xsd:complexType>
        <xsd:sequence>
          <xsd:element name="documentManagement">
            <xsd:complexType>
              <xsd:all>
                <xsd:element ref="ns2:RC_Nib_documentProjectName" minOccurs="0"/>
                <xsd:element ref="ns2:RelatedIssue" minOccurs="0"/>
                <xsd:element ref="ns2:DocumentType" minOccurs="0"/>
                <xsd:element ref="ns2:Status" minOccurs="0"/>
                <xsd:element ref="ns2:CounterpartySortName" minOccurs="0"/>
                <xsd:element ref="ns4:Date_x0020_of_x0020_signing" minOccurs="0"/>
                <xsd:element ref="ns4:Entry_x0020_into_x0020_force_x0020_date" minOccurs="0"/>
                <xsd:element ref="ns4:Expiration_date" minOccurs="0"/>
                <xsd:element ref="ns2:CreditType" minOccurs="0"/>
                <xsd:element ref="ns2:CreditNumber" minOccurs="0"/>
                <xsd:element ref="ns2:CreditID" minOccurs="0"/>
                <xsd:element ref="ns2:CreditIDAlt" minOccurs="0"/>
                <xsd:element ref="ns2:RC_Nib_documentLoanIDField" minOccurs="0"/>
                <xsd:element ref="ns2:FACTID" minOccurs="0"/>
                <xsd:element ref="ns2:SLSID" minOccurs="0"/>
                <xsd:element ref="ns2:AcumenID" minOccurs="0"/>
                <xsd:element ref="ns5:Date_x0020_of_x0020_meeting" minOccurs="0"/>
                <xsd:element ref="ns5:Confidentiality_x0020_level" minOccurs="0"/>
                <xsd:element ref="ns6:NIBComments" minOccurs="0"/>
                <xsd:element ref="ns7:RC_Nib_documentDateOfArchival" minOccurs="0"/>
                <xsd:element ref="ns2:NIBCPDMLanguage" minOccurs="0"/>
                <xsd:element ref="ns8:_dlc_DocIdPersistId" minOccurs="0"/>
                <xsd:element ref="ns2:AdminCounterpartyHTField0" minOccurs="0"/>
                <xsd:element ref="ns8:_dlc_DocId" minOccurs="0"/>
                <xsd:element ref="ns8:TaxCatchAll" minOccurs="0"/>
                <xsd:element ref="ns8:TaxCatchAllLabel" minOccurs="0"/>
                <xsd:element ref="ns2:NEFCOCounterpartyHTField0" minOccurs="0"/>
                <xsd:element ref="ns8:_dlc_BarcodeValue" minOccurs="0"/>
                <xsd:element ref="ns8:_dlc_BarcodeImage" minOccurs="0"/>
                <xsd:element ref="ns8:_dlc_BarcodePreview" minOccurs="0"/>
                <xsd:element ref="ns8:_dlc_DocIdUrl" minOccurs="0"/>
                <xsd:element ref="ns2:NIBCPDMCountryHTField0" minOccurs="0"/>
                <xsd:element ref="ns8:NefcoCategory" minOccurs="0"/>
                <xsd:element ref="ns8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c9f8c-c04a-4779-b1a7-dab08a1f043c" elementFormDefault="qualified">
    <xsd:import namespace="http://schemas.microsoft.com/office/2006/documentManagement/types"/>
    <xsd:import namespace="http://schemas.microsoft.com/office/infopath/2007/PartnerControls"/>
    <xsd:element name="RC_Nib_documentProjectName" ma:index="1" nillable="true" ma:displayName="Project name" ma:description="For NDF&amp;NEFCO records only!" ma:internalName="RC_Nib_documentProjectName">
      <xsd:simpleType>
        <xsd:restriction base="dms:Text">
          <xsd:maxLength value="255"/>
        </xsd:restriction>
      </xsd:simpleType>
    </xsd:element>
    <xsd:element name="RelatedIssue" ma:index="2" nillable="true" ma:displayName="Related issue" ma:description="Equals to library name by default." ma:internalName="RelatedIssue">
      <xsd:simpleType>
        <xsd:restriction base="dms:Text"/>
      </xsd:simpleType>
    </xsd:element>
    <xsd:element name="DocumentType" ma:index="4" nillable="true" ma:displayName="Document Type" ma:default="Document" ma:format="Dropdown" ma:internalName="DocumentType">
      <xsd:simpleType>
        <xsd:restriction base="dms:Choice">
          <xsd:enumeration value="Document"/>
          <xsd:enumeration value="Agenda"/>
          <xsd:enumeration value="Agreement"/>
          <xsd:enumeration value="Analysis"/>
          <xsd:enumeration value="Instruction"/>
          <xsd:enumeration value="Loan Agreement"/>
          <xsd:enumeration value="Memo"/>
          <xsd:enumeration value="Minutes"/>
          <xsd:enumeration value="Package"/>
          <xsd:enumeration value="Plan"/>
          <xsd:enumeration value="Presentation"/>
          <xsd:enumeration value="Report"/>
          <xsd:enumeration value="Trust Fund"/>
          <xsd:enumeration value="Other"/>
        </xsd:restriction>
      </xsd:simpleType>
    </xsd:element>
    <xsd:element name="Status" ma:index="6" nillable="true" ma:displayName="Status" ma:format="Dropdown" ma:internalName="Status">
      <xsd:simpleType>
        <xsd:restriction base="dms:Choice">
          <xsd:enumeration value="Draft"/>
          <xsd:enumeration value="Final"/>
          <xsd:enumeration value="N/A"/>
        </xsd:restriction>
      </xsd:simpleType>
    </xsd:element>
    <xsd:element name="CounterpartySortName" ma:index="8" nillable="true" ma:displayName="Counterparty Sort Name" ma:description="Sort name for Counterparty, from FACT" ma:internalName="CounterpartySortName">
      <xsd:simpleType>
        <xsd:restriction base="dms:Text"/>
      </xsd:simpleType>
    </xsd:element>
    <xsd:element name="CreditType" ma:index="14" nillable="true" ma:displayName="Credit Type" ma:description="Credit Type field" ma:internalName="CreditType">
      <xsd:simpleType>
        <xsd:restriction base="dms:Text"/>
      </xsd:simpleType>
    </xsd:element>
    <xsd:element name="CreditNumber" ma:index="15" nillable="true" ma:displayName="Credit Number" ma:description="Credit Number field" ma:internalName="CreditNumber">
      <xsd:simpleType>
        <xsd:restriction base="dms:Text"/>
      </xsd:simpleType>
    </xsd:element>
    <xsd:element name="CreditID" ma:index="16" nillable="true" ma:displayName="Credit ID" ma:description="Type a space between credit number and credit type, e.g. L 1234" ma:internalName="CreditID">
      <xsd:simpleType>
        <xsd:restriction base="dms:Text"/>
      </xsd:simpleType>
    </xsd:element>
    <xsd:element name="CreditIDAlt" ma:index="17" nillable="true" ma:displayName="Credit ID Alt" ma:description="Alternate Credit ID field" ma:internalName="CreditIDAlt">
      <xsd:simpleType>
        <xsd:restriction base="dms:Text"/>
      </xsd:simpleType>
    </xsd:element>
    <xsd:element name="RC_Nib_documentLoanIDField" ma:index="18" nillable="true" ma:displayName="Loan ID" ma:description="For Lending, project ID; For Treasury, debt issue number." ma:internalName="RC_Nib_documentLoanIDField">
      <xsd:simpleType>
        <xsd:restriction base="dms:Text">
          <xsd:maxLength value="255"/>
        </xsd:restriction>
      </xsd:simpleType>
    </xsd:element>
    <xsd:element name="FACTID" ma:index="19" nillable="true" ma:displayName="FACT ID" ma:description="" ma:internalName="FACTID">
      <xsd:simpleType>
        <xsd:restriction base="dms:Text"/>
      </xsd:simpleType>
    </xsd:element>
    <xsd:element name="SLSID" ma:index="20" nillable="true" ma:displayName="SLS ID" ma:description="" ma:internalName="SLSID">
      <xsd:simpleType>
        <xsd:restriction base="dms:Text"/>
      </xsd:simpleType>
    </xsd:element>
    <xsd:element name="AcumenID" ma:index="21" nillable="true" ma:displayName="Acumen ID" ma:description="" ma:internalName="AcumenID">
      <xsd:simpleType>
        <xsd:restriction base="dms:Text"/>
      </xsd:simpleType>
    </xsd:element>
    <xsd:element name="NIBCPDMLanguage" ma:index="26" nillable="true" ma:displayName="Language" ma:format="Dropdown" ma:internalName="NIBCPDMLanguage">
      <xsd:simpleType>
        <xsd:restriction base="dms:Choice">
          <xsd:enumeration value="English"/>
          <xsd:enumeration value="Swedish"/>
          <xsd:enumeration value="Finnish"/>
          <xsd:enumeration value="Danish"/>
          <xsd:enumeration value="Norwegian"/>
        </xsd:restriction>
      </xsd:simpleType>
    </xsd:element>
    <xsd:element name="AdminCounterpartyHTField0" ma:index="30" nillable="true" ma:taxonomy="true" ma:internalName="AdminCounterpartyHTField0" ma:taxonomyFieldName="AdminCounterparty" ma:displayName="Admin Counterparty" ma:default="" ma:fieldId="{6f2b524d-2b04-4eb4-b32b-ace409cdc711}" ma:sspId="15f725cc-0fba-4ead-bf77-ce67711d40d2" ma:termSetId="07f61101-9e1c-4696-8978-01251910413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EFCOCounterpartyHTField0" ma:index="38" nillable="true" ma:taxonomy="true" ma:internalName="NEFCOCounterpartyHTField0" ma:taxonomyFieldName="NEFCOCounterparty" ma:displayName="NEFCO Counterparty" ma:fieldId="{aee120d2-326c-44cf-aa28-b9d40777fc85}" ma:sspId="15f725cc-0fba-4ead-bf77-ce67711d40d2" ma:termSetId="6884da2f-4049-4789-b3a3-a142de113d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IBCPDMCountryHTField0" ma:index="45" nillable="true" ma:taxonomy="true" ma:internalName="NIBCPDMCountryHTField0" ma:taxonomyFieldName="NIBCPDMCountry" ma:displayName="Country" ma:fieldId="{fbd93a42-6b2b-4f4a-b3ca-f5e3db1ec5b3}" ma:sspId="15f725cc-0fba-4ead-bf77-ce67711d40d2" ma:termSetId="f4ac92d5-5e1b-4b3d-baf1-50319305e19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09320-a9c5-428e-b05f-80634708a4fe" elementFormDefault="qualified">
    <xsd:import namespace="http://schemas.microsoft.com/office/2006/documentManagement/types"/>
    <xsd:import namespace="http://schemas.microsoft.com/office/infopath/2007/PartnerControls"/>
    <xsd:element name="Date_x0020_of_x0020_signing" ma:index="11" nillable="true" ma:displayName="Date of signing" ma:format="DateOnly" ma:internalName="Date_x0020_of_x0020_signing">
      <xsd:simpleType>
        <xsd:restriction base="dms:DateTime"/>
      </xsd:simpleType>
    </xsd:element>
    <xsd:element name="Entry_x0020_into_x0020_force_x0020_date" ma:index="12" nillable="true" ma:displayName="Entry into force date" ma:format="DateOnly" ma:internalName="Entry_x0020_into_x0020_force_x0020_date" ma:readOnly="false">
      <xsd:simpleType>
        <xsd:restriction base="dms:DateTime"/>
      </xsd:simpleType>
    </xsd:element>
    <xsd:element name="Expiration_date" ma:index="13" nillable="true" ma:displayName="Expiry date" ma:format="DateOnly" ma:internalName="Expiration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d4dba-8ae0-4b0f-a9a0-8deaa16203e2" elementFormDefault="qualified">
    <xsd:import namespace="http://schemas.microsoft.com/office/2006/documentManagement/types"/>
    <xsd:import namespace="http://schemas.microsoft.com/office/infopath/2007/PartnerControls"/>
    <xsd:element name="Date_x0020_of_x0020_meeting" ma:index="22" nillable="true" ma:displayName="Date of meeting" ma:format="DateOnly" ma:internalName="Date_x0020_of_x0020_meeting">
      <xsd:simpleType>
        <xsd:restriction base="dms:DateTime"/>
      </xsd:simpleType>
    </xsd:element>
    <xsd:element name="Confidentiality_x0020_level" ma:index="23" nillable="true" ma:displayName="Confidentiality level" ma:default="Confidential" ma:format="Dropdown" ma:internalName="Confidentiality_x0020_level" ma:readOnly="false">
      <xsd:simpleType>
        <xsd:restriction base="dms:Choice">
          <xsd:enumeration value="Confidenti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20bc6-d0f7-438a-ba92-59d1b51acdeb" elementFormDefault="qualified">
    <xsd:import namespace="http://schemas.microsoft.com/office/2006/documentManagement/types"/>
    <xsd:import namespace="http://schemas.microsoft.com/office/infopath/2007/PartnerControls"/>
    <xsd:element name="NIBComments" ma:index="24" nillable="true" ma:displayName="Comments" ma:internalName="NIBDM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c117d-1bdb-4fc8-b880-c109bce9b0e6" elementFormDefault="qualified">
    <xsd:import namespace="http://schemas.microsoft.com/office/2006/documentManagement/types"/>
    <xsd:import namespace="http://schemas.microsoft.com/office/infopath/2007/PartnerControls"/>
    <xsd:element name="RC_Nib_documentDateOfArchival" ma:index="25" nillable="true" ma:displayName="Date of archival" ma:format="DateOnly" ma:internalName="RC_Nib_documentDateOfArchival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e0b22c-81c8-4e14-815b-6a35ee80a6cd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TaxCatchAll" ma:index="36" nillable="true" ma:displayName="Taxonomy Catch All Column" ma:hidden="true" ma:list="{d57ec137-090e-41af-ab7c-efd1aa9dbb44}" ma:internalName="TaxCatchAll" ma:showField="CatchAllData" ma:web="cde0b22c-81c8-4e14-815b-6a35ee80a6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d57ec137-090e-41af-ab7c-efd1aa9dbb44}" ma:internalName="TaxCatchAllLabel" ma:readOnly="true" ma:showField="CatchAllDataLabel" ma:web="cde0b22c-81c8-4e14-815b-6a35ee80a6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BarcodeValue" ma:index="39" nillable="true" ma:displayName="Barcode Value" ma:description="The value of the barcode assigned to this item." ma:internalName="_dlc_BarcodeValue" ma:readOnly="true">
      <xsd:simpleType>
        <xsd:restriction base="dms:Text"/>
      </xsd:simpleType>
    </xsd:element>
    <xsd:element name="_dlc_BarcodeImage" ma:index="40" nillable="true" ma:displayName="Barcode Image" ma:description="" ma:hidden="true" ma:internalName="_dlc_BarcodeImage" ma:readOnly="false">
      <xsd:simpleType>
        <xsd:restriction base="dms:Note"/>
      </xsd:simpleType>
    </xsd:element>
    <xsd:element name="_dlc_BarcodePreview" ma:index="41" nillable="true" ma:displayName="Barcode" ma:description="The barcode assigned to this item." ma:format="Image" ma:hidden="true" ma:internalName="_dlc_BarcodePreview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Url" ma:index="4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efcoCategory" ma:index="46" nillable="true" ma:displayName="Category" ma:internalName="Nefco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greement"/>
                    <xsd:enumeration value="Co-financing"/>
                    <xsd:enumeration value="Conditions precedent"/>
                    <xsd:enumeration value="Correspondence"/>
                    <xsd:enumeration value="Implementation"/>
                    <xsd:enumeration value="Meeting - NEFCO internal"/>
                    <xsd:enumeration value="Meeting - Shareholder"/>
                    <xsd:enumeration value="Meeting - Steering group"/>
                    <xsd:enumeration value="Other"/>
                    <xsd:enumeration value="Payment"/>
                    <xsd:enumeration value="Preparatory documents"/>
                    <xsd:enumeration value="Procurement"/>
                    <xsd:enumeration value="Report - Environmental"/>
                    <xsd:enumeration value="Report - Financial"/>
                    <xsd:enumeration value="Report - Progress"/>
                    <xsd:enumeration value="Sub-projects"/>
                  </xsd:restriction>
                </xsd:simpleType>
              </xsd:element>
            </xsd:sequence>
          </xsd:extension>
        </xsd:complexContent>
      </xsd:complexType>
    </xsd:element>
    <xsd:element name="_dlc_Exempt" ma:index="47" nillable="true" ma:displayName="Exempt from Policy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 ma:index="5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of_x0020_signing xmlns="1bc09320-a9c5-428e-b05f-80634708a4fe" xsi:nil="true"/>
    <RC_Nib_documentProjectName xmlns="2d5c9f8c-c04a-4779-b1a7-dab08a1f043c">SME Green Recovery Frame</RC_Nib_documentProjectName>
    <SLSID xmlns="2d5c9f8c-c04a-4779-b1a7-dab08a1f043c" xsi:nil="true"/>
    <CreditIDAlt xmlns="2d5c9f8c-c04a-4779-b1a7-dab08a1f043c" xsi:nil="true"/>
    <Entry_x0020_into_x0020_force_x0020_date xmlns="1bc09320-a9c5-428e-b05f-80634708a4fe" xsi:nil="true"/>
    <RC_Nib_documentDateOfArchival xmlns="ef0c117d-1bdb-4fc8-b880-c109bce9b0e6" xsi:nil="true"/>
    <CreditNumber xmlns="2d5c9f8c-c04a-4779-b1a7-dab08a1f043c" xsi:nil="true"/>
    <NIBComments xmlns="d0420bc6-d0f7-438a-ba92-59d1b51acdeb" xsi:nil="true"/>
    <NIBCPDMCountryHTField0 xmlns="2d5c9f8c-c04a-4779-b1a7-dab08a1f043c">
      <Terms xmlns="http://schemas.microsoft.com/office/infopath/2007/PartnerControls"/>
    </NIBCPDMCountryHTField0>
    <RC_Nib_documentLoanIDField xmlns="2d5c9f8c-c04a-4779-b1a7-dab08a1f043c" xsi:nil="true"/>
    <CounterpartySortName xmlns="2d5c9f8c-c04a-4779-b1a7-dab08a1f043c" xsi:nil="true"/>
    <CreditType xmlns="2d5c9f8c-c04a-4779-b1a7-dab08a1f043c" xsi:nil="true"/>
    <TaxCatchAll xmlns="cde0b22c-81c8-4e14-815b-6a35ee80a6cd"/>
    <_dlc_BarcodeImage xmlns="cde0b22c-81c8-4e14-815b-6a35ee80a6cd">iVBORw0KGgoAAAANSUhEUgAAAYIAAABtCAYAAACsn2ZqAAAAAXNSR0IArs4c6QAAAARnQU1BAACxjwv8YQUAAAAJcEhZcwAADsMAAA7DAcdvqGQAABt8SURBVHhe7ZtRDl3XcS09PA1Iw9FcPBXPhLFEVlxc6nV3i97KwwN3AYWkvFoHRz/n0gzyjy+Px+Px+Kl5PwSPx+Pxk/N+CB6Px+Mn5/0QPB6Px0/O+yF4PB6Pn5z3Q/B4PB4/Odd/CP7xj3/84UR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a4/8dOL5kZb2GzQ2k7k5vu2QWs7kZvv2wat7URurS20thO5tbbQ2k7k1trCqQ2bhdYWTm3YLGw2OLVhs9DawqkNm4XNBq3tRG6tLWSbdmths93m+hM/vWhutIXNBq3tRG6+bxu0thO5+b5t0NpO5NbaQms7kVtrC63tRG6tLZzasFlobeHUhs3CZoNTGzYLrS2c2rBZ2GzQ2k7k1tpCtmm3Fjbbbe4/8fF4PB7/X/F+CB6Px+Mn5/0QPB6Px0/O+yF4PB6Pn5z3Q/B4PB4/Oe+H4PF4PH5y3g/B4/F4/OS8H4LH4/H4yXk/BI+/hX/99ov+H2J++fLbv74N4nTzz1/Z/v6b7/nXl99++f3u1y///PafwPfv/I8vv+bBd/z4c/76Oz8eP877IXhc5+tH7D8fv68fve8/ZOeb3z+i339Av/4zf8fN93zdv3+/3/nTO/7z17/pOX/9nR+P/4b3Q/C4y79++/LLvz9+3/8J99ufjPkPNzcT3/65Xz59Df/Lm68f6V+//Pbtf/7nbb6+3/f/TH/nW8/5Xzb/Xo/HD/J+CB53KX9K5sP4x6duczPyzy+/Hj+G/8WN3utP7zL+eP3+j/z+J/V451vP+Y7Nv9fj8WO8H4LHVb5++NpH3h/Hzzcjf3xgDx/DH775/kP7pw/4t38mP+B/urv2nGDz7/V4/CDvh+Bxl48fum8f+c3Nn/j21yeffih++ObPfzXz1z7gPOvWc5LNv9fj8eO8H4LHZb59tH757d//G/Ah44O4ufmerx/Kz38i/tGbP/5a5rt34e6vfcBvPSeZ3vnxuMn7IXj8DfBRx1++/PprfBBXN9/49vfqm/9j6o/cfP37+e4f5+Xv9v2hv/Wc79j8ez0e/yXvh+Dxf8IfH8nDx2y++fp37vkn7e+5dfMf/vRhLh/wrx//4QP+jf/uOX/tnR+PH+X9EDz+fsrH7zvGm/83PwK/8+c/oX/9bzDf//XMt/9W8+Ff7Mef834EHv93vB+Cx9/M1w/a57/fnm5ufeB/7IM6/VXN1/9Mf4//x9/3f/4/4P7Yc37snR+PH+X9EDyu8/VD9+8P2TenPzAfb/i78dFvH9ZbNwPTB/x3Nv9u5oee84Pv/Hj8KO+H4PF4PH5y3g/B4/F4/OS8H4LH4/H4yXk/BI/H4/GT834IHo/H4yfn/RA8Ho/HT877IXg8Ho+fnPdD8Hg8Hj81X778D5Y+LXRpO4ORAAAAAElFTkSuQmCC</_dlc_BarcodeImage>
    <Confidentiality_x0020_level xmlns="02fd4dba-8ae0-4b0f-a9a0-8deaa16203e2">Confidential</Confidentiality_x0020_level>
    <NEFCOCounterpartyHTField0 xmlns="2d5c9f8c-c04a-4779-b1a7-dab08a1f043c">
      <Terms xmlns="http://schemas.microsoft.com/office/infopath/2007/PartnerControls"/>
    </NEFCOCounterpartyHTField0>
    <DocumentType xmlns="2d5c9f8c-c04a-4779-b1a7-dab08a1f043c">Document</DocumentType>
    <Expiration_date xmlns="1bc09320-a9c5-428e-b05f-80634708a4fe" xsi:nil="true"/>
    <FACTID xmlns="2d5c9f8c-c04a-4779-b1a7-dab08a1f043c" xsi:nil="true"/>
    <AcumenID xmlns="2d5c9f8c-c04a-4779-b1a7-dab08a1f043c" xsi:nil="true"/>
    <NIBCPDMLanguage xmlns="2d5c9f8c-c04a-4779-b1a7-dab08a1f043c" xsi:nil="true"/>
    <CreditID xmlns="2d5c9f8c-c04a-4779-b1a7-dab08a1f043c" xsi:nil="true"/>
    <Date_x0020_of_x0020_meeting xmlns="02fd4dba-8ae0-4b0f-a9a0-8deaa16203e2" xsi:nil="true"/>
    <RelatedIssue xmlns="2d5c9f8c-c04a-4779-b1a7-dab08a1f043c" xsi:nil="true"/>
    <AdminCounterpartyHTField0 xmlns="2d5c9f8c-c04a-4779-b1a7-dab08a1f043c">
      <Terms xmlns="http://schemas.microsoft.com/office/infopath/2007/PartnerControls"/>
    </AdminCounterpartyHTField0>
    <NefcoCategory xmlns="cde0b22c-81c8-4e14-815b-6a35ee80a6cd"/>
    <Status xmlns="2d5c9f8c-c04a-4779-b1a7-dab08a1f043c" xsi:nil="true"/>
    <_dlc_BarcodeValue xmlns="cde0b22c-81c8-4e14-815b-6a35ee80a6cd">9922240402</_dlc_BarcodeValue>
    <_dlc_BarcodePreview xmlns="cde0b22c-81c8-4e14-815b-6a35ee80a6cd">
      <Url>http://dm.nibnet.nib.int/sites/NEFCO/_layouts/15/barcodeimagefromitem.aspx?ID=139385&amp;list=ceac4681-165c-4797-8e14-593c50e168a5</Url>
      <Description>Barcode: 9922240402</Description>
    </_dlc_BarcodePreview>
    <_dlc_DocId xmlns="cde0b22c-81c8-4e14-815b-6a35ee80a6cd">CFQB-1708584227-139385</_dlc_DocId>
    <_dlc_DocIdUrl xmlns="cde0b22c-81c8-4e14-815b-6a35ee80a6cd">
      <Url>http://dm.nibnet.nib.int/sites/NEFCO/_layouts/15/DocIdRedir.aspx?ID=CFQB-1708584227-139385</Url>
      <Description>CFQB-1708584227-139385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801fe194-1e51-4664-a1da-1c48f5c73ac1" local="false">
  <p:Name>NIB Barcode</p:Name>
  <p:Description>Enables Barcode policy</p:Description>
  <p:Statement>Barcode Policy is enabled for NIB_Documents</p:Statement>
  <p:PolicyItems>
    <p:PolicyItem featureId="Microsoft.Office.RecordsManagement.PolicyFeatures.Barcode" staticId="0x0101007A76870393ED4132A62D887970CA7CBD|-708099503" UniqueId="4bed101d-7dba-444c-aeab-d93f2dec077a">
      <p:Name>Barcodes</p:Name>
      <p:Description>Generates unique identifiers that can be inserted in Microsoft Office documents. Barcodes can also be used to search for documents.</p:Description>
      <p:CustomData>
        <barcode/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Version=15.0.0.0, Culture=neutral, PublicKeyToken=71e9bce111e9429c</Assembly>
    <Class>Microsoft.Office.RecordsManagement.Internal.BarcodeHandler</Class>
    <Data/>
    <Filter/>
  </Receiver>
</spe:Receivers>
</file>

<file path=customXml/itemProps1.xml><?xml version="1.0" encoding="utf-8"?>
<ds:datastoreItem xmlns:ds="http://schemas.openxmlformats.org/officeDocument/2006/customXml" ds:itemID="{8A12CD14-64CB-4257-8B42-F6BFD438AA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c9f8c-c04a-4779-b1a7-dab08a1f043c"/>
    <ds:schemaRef ds:uri="1bc09320-a9c5-428e-b05f-80634708a4fe"/>
    <ds:schemaRef ds:uri="02fd4dba-8ae0-4b0f-a9a0-8deaa16203e2"/>
    <ds:schemaRef ds:uri="d0420bc6-d0f7-438a-ba92-59d1b51acdeb"/>
    <ds:schemaRef ds:uri="ef0c117d-1bdb-4fc8-b880-c109bce9b0e6"/>
    <ds:schemaRef ds:uri="cde0b22c-81c8-4e14-815b-6a35ee80a6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9529E3-76AD-4EB1-8D4C-DA63107C6B5A}">
  <ds:schemaRefs>
    <ds:schemaRef ds:uri="http://schemas.microsoft.com/office/2006/documentManagement/types"/>
    <ds:schemaRef ds:uri="cde0b22c-81c8-4e14-815b-6a35ee80a6cd"/>
    <ds:schemaRef ds:uri="1bc09320-a9c5-428e-b05f-80634708a4f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0420bc6-d0f7-438a-ba92-59d1b51acdeb"/>
    <ds:schemaRef ds:uri="http://schemas.microsoft.com/office/infopath/2007/PartnerControls"/>
    <ds:schemaRef ds:uri="http://purl.org/dc/terms/"/>
    <ds:schemaRef ds:uri="02fd4dba-8ae0-4b0f-a9a0-8deaa16203e2"/>
    <ds:schemaRef ds:uri="ef0c117d-1bdb-4fc8-b880-c109bce9b0e6"/>
    <ds:schemaRef ds:uri="2d5c9f8c-c04a-4779-b1a7-dab08a1f043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ADC837-D7B2-4432-90F9-FF5AEAB6AB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1DCAA4A-0663-4E57-92CE-A80644E55D09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1AF2611F-4058-4560-AB8A-D945E1CE957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CashFlow direct method</vt:lpstr>
    </vt:vector>
  </TitlesOfParts>
  <Company>NIB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Svahn Joakim</dc:creator>
  <cp:lastModifiedBy>Oker-Blom Lia</cp:lastModifiedBy>
  <cp:lastPrinted>2020-10-22T05:17:31Z</cp:lastPrinted>
  <dcterms:created xsi:type="dcterms:W3CDTF">2020-10-13T10:48:40Z</dcterms:created>
  <dcterms:modified xsi:type="dcterms:W3CDTF">2021-01-18T16:42:20Z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0x0101007A76870393ED4132A62D887970CA7CBD00BEF47AFEF67F4BA9B34A810C6758F704009E4C8BAD0DC8A349868B65670BDE713F</vt:lpwstr>
  </property>
  <property fmtid="{D5CDD505-2E9C-101B-9397-08002B2CF9AE}" pid="3" name="NIBCPDMCountry">
    <vt:lpwstr/>
  </property>
  <property fmtid="{D5CDD505-2E9C-101B-9397-08002B2CF9AE}" pid="4" name="NEFCOCounterparty">
    <vt:lpwstr/>
  </property>
  <property fmtid="{D5CDD505-2E9C-101B-9397-08002B2CF9AE}" pid="5" name="AdminCounterparty">
    <vt:lpwstr/>
  </property>
  <property fmtid="{D5CDD505-2E9C-101B-9397-08002B2CF9AE}" pid="6" name="_dlc_DocIdItemGuid">
    <vt:lpwstr>2c34959a-e190-488a-bca1-a011600f12a2</vt:lpwstr>
  </property>
</Properties>
</file>